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activeTab="1"/>
  </bookViews>
  <sheets>
    <sheet name="1 trimestre" sheetId="2" r:id="rId1"/>
    <sheet name="2 trimestre" sheetId="3" r:id="rId2"/>
    <sheet name="3 trimestre" sheetId="4" r:id="rId3"/>
    <sheet name="4 trimestre" sheetId="5" r:id="rId4"/>
    <sheet name="anno 2015" sheetId="1" r:id="rId5"/>
  </sheets>
  <calcPr calcId="152511"/>
</workbook>
</file>

<file path=xl/calcChain.xml><?xml version="1.0" encoding="utf-8"?>
<calcChain xmlns="http://schemas.openxmlformats.org/spreadsheetml/2006/main">
  <c r="F94" i="1" l="1"/>
  <c r="F95" i="1"/>
  <c r="F96" i="1"/>
  <c r="F97" i="1"/>
  <c r="F98" i="1"/>
  <c r="F99" i="1"/>
  <c r="F100" i="1"/>
  <c r="B103" i="1"/>
  <c r="F63" i="1" l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93" i="1"/>
  <c r="F92" i="1"/>
  <c r="F91" i="1"/>
  <c r="F90" i="1"/>
  <c r="F89" i="1"/>
  <c r="F88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32" i="5"/>
  <c r="F103" i="1" l="1"/>
  <c r="F107" i="1" s="1"/>
  <c r="B32" i="5"/>
  <c r="F30" i="5"/>
  <c r="F29" i="5"/>
  <c r="F28" i="5"/>
  <c r="F27" i="5"/>
  <c r="F26" i="5"/>
  <c r="F25" i="5"/>
  <c r="F24" i="5"/>
  <c r="F23" i="5"/>
  <c r="F22" i="5"/>
  <c r="F21" i="5"/>
  <c r="F20" i="5"/>
  <c r="F19" i="5"/>
  <c r="F18" i="5"/>
  <c r="F17" i="5"/>
  <c r="F16" i="5"/>
  <c r="F15" i="5"/>
  <c r="F14" i="5"/>
  <c r="F13" i="5"/>
  <c r="F12" i="5"/>
  <c r="F11" i="5"/>
  <c r="F10" i="5"/>
  <c r="F9" i="5"/>
  <c r="F8" i="5"/>
  <c r="F7" i="5"/>
  <c r="F6" i="5"/>
  <c r="F35" i="5" s="1"/>
  <c r="F5" i="5"/>
  <c r="F15" i="4"/>
  <c r="B15" i="4" l="1"/>
  <c r="F13" i="4"/>
  <c r="F12" i="4"/>
  <c r="F11" i="4"/>
  <c r="F10" i="4"/>
  <c r="F9" i="4"/>
  <c r="F8" i="4"/>
  <c r="F7" i="4"/>
  <c r="F6" i="4"/>
  <c r="F5" i="4"/>
  <c r="F55" i="3"/>
  <c r="F52" i="3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50" i="3"/>
  <c r="F5" i="3"/>
  <c r="B52" i="3"/>
  <c r="F18" i="4" l="1"/>
  <c r="F24" i="2"/>
  <c r="F21" i="2"/>
  <c r="B21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5" i="2"/>
</calcChain>
</file>

<file path=xl/sharedStrings.xml><?xml version="1.0" encoding="utf-8"?>
<sst xmlns="http://schemas.openxmlformats.org/spreadsheetml/2006/main" count="30" uniqueCount="10">
  <si>
    <t>importi</t>
  </si>
  <si>
    <t>gg. Ritardo</t>
  </si>
  <si>
    <t>ritardo ponderato</t>
  </si>
  <si>
    <t>totali</t>
  </si>
  <si>
    <t>indicatore di tempestività</t>
  </si>
  <si>
    <t>ANNO 2015: 1° trimestre</t>
  </si>
  <si>
    <t>ANNO 2015: 2° trimestre</t>
  </si>
  <si>
    <t>ANNO 2015: 3° trimestre</t>
  </si>
  <si>
    <t>ANNO 2015: 4° trimestre</t>
  </si>
  <si>
    <t xml:space="preserve">ANNO 2015: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</si>
</sst>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[$€]\ * #,##0.00_-;\-[$€]\ * #,##0.00_-;_-[$€]\ * &quot;-&quot;??_-;_-@_-"/>
    <numFmt numFmtId="165" formatCode="#,##0.00_ ;\-#,##0.00\ "/>
  </numFmts>
  <fonts count="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2">
    <xf numFmtId="0" fontId="0" fillId="0" borderId="0" xfId="0"/>
    <xf numFmtId="0" fontId="0" fillId="0" borderId="1" xfId="0" applyFont="1" applyBorder="1"/>
    <xf numFmtId="2" fontId="0" fillId="0" borderId="1" xfId="0" applyNumberFormat="1" applyFont="1" applyBorder="1"/>
    <xf numFmtId="0" fontId="0" fillId="0" borderId="1" xfId="0" applyBorder="1"/>
    <xf numFmtId="2" fontId="0" fillId="0" borderId="0" xfId="0" applyNumberFormat="1"/>
    <xf numFmtId="2" fontId="0" fillId="2" borderId="1" xfId="0" applyNumberFormat="1" applyFont="1" applyFill="1" applyBorder="1"/>
    <xf numFmtId="0" fontId="0" fillId="2" borderId="1" xfId="0" applyFont="1" applyFill="1" applyBorder="1"/>
    <xf numFmtId="165" fontId="2" fillId="0" borderId="1" xfId="1" applyNumberFormat="1" applyFont="1" applyFill="1" applyBorder="1" applyAlignment="1" applyProtection="1">
      <alignment horizontal="right"/>
      <protection locked="0"/>
    </xf>
    <xf numFmtId="2" fontId="3" fillId="0" borderId="1" xfId="1" applyNumberFormat="1" applyFont="1" applyFill="1" applyBorder="1" applyAlignment="1" applyProtection="1">
      <alignment horizontal="right"/>
      <protection locked="0"/>
    </xf>
    <xf numFmtId="165" fontId="0" fillId="0" borderId="1" xfId="0" applyNumberFormat="1" applyFont="1" applyFill="1" applyBorder="1" applyAlignment="1">
      <alignment horizontal="right"/>
    </xf>
    <xf numFmtId="0" fontId="0" fillId="0" borderId="1" xfId="0" applyFont="1" applyFill="1" applyBorder="1" applyAlignment="1">
      <alignment vertical="center"/>
    </xf>
    <xf numFmtId="4" fontId="0" fillId="0" borderId="1" xfId="0" applyNumberFormat="1" applyBorder="1"/>
  </cellXfs>
  <cellStyles count="2">
    <cellStyle name="Euro" xfId="1"/>
    <cellStyle name="Normale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workbookViewId="0">
      <selection activeCell="B24" sqref="B24"/>
    </sheetView>
  </sheetViews>
  <sheetFormatPr defaultRowHeight="15" x14ac:dyDescent="0.25"/>
  <cols>
    <col min="1" max="1" width="10.28515625" customWidth="1"/>
    <col min="2" max="2" width="17.140625" customWidth="1"/>
    <col min="4" max="4" width="11.140625" customWidth="1"/>
    <col min="6" max="6" width="17.28515625" customWidth="1"/>
  </cols>
  <sheetData>
    <row r="1" spans="2:6" x14ac:dyDescent="0.25">
      <c r="B1" t="s">
        <v>5</v>
      </c>
    </row>
    <row r="3" spans="2:6" x14ac:dyDescent="0.25">
      <c r="B3" t="s">
        <v>0</v>
      </c>
      <c r="D3" t="s">
        <v>1</v>
      </c>
      <c r="F3" t="s">
        <v>2</v>
      </c>
    </row>
    <row r="5" spans="2:6" x14ac:dyDescent="0.25">
      <c r="B5" s="1">
        <v>165.92</v>
      </c>
      <c r="D5" s="3">
        <v>32</v>
      </c>
      <c r="F5" s="3">
        <f>B5*D5</f>
        <v>5309.44</v>
      </c>
    </row>
    <row r="6" spans="2:6" x14ac:dyDescent="0.25">
      <c r="B6" s="1">
        <v>2025.54</v>
      </c>
      <c r="D6" s="3">
        <v>68</v>
      </c>
      <c r="F6" s="3">
        <f t="shared" ref="F6:F19" si="0">B6*D6</f>
        <v>137736.72</v>
      </c>
    </row>
    <row r="7" spans="2:6" x14ac:dyDescent="0.25">
      <c r="B7" s="1">
        <v>439.2</v>
      </c>
      <c r="D7" s="3">
        <v>18</v>
      </c>
      <c r="F7" s="3">
        <f t="shared" si="0"/>
        <v>7905.5999999999995</v>
      </c>
    </row>
    <row r="8" spans="2:6" x14ac:dyDescent="0.25">
      <c r="B8" s="1">
        <v>46.18</v>
      </c>
      <c r="D8" s="3">
        <v>15</v>
      </c>
      <c r="F8" s="3">
        <f t="shared" si="0"/>
        <v>692.7</v>
      </c>
    </row>
    <row r="9" spans="2:6" x14ac:dyDescent="0.25">
      <c r="B9" s="2">
        <v>49</v>
      </c>
      <c r="D9" s="3">
        <v>15</v>
      </c>
      <c r="F9" s="3">
        <f t="shared" si="0"/>
        <v>735</v>
      </c>
    </row>
    <row r="10" spans="2:6" x14ac:dyDescent="0.25">
      <c r="B10" s="2">
        <v>244</v>
      </c>
      <c r="D10" s="3">
        <v>5</v>
      </c>
      <c r="F10" s="3">
        <f t="shared" si="0"/>
        <v>1220</v>
      </c>
    </row>
    <row r="11" spans="2:6" x14ac:dyDescent="0.25">
      <c r="B11" s="2">
        <v>374.4</v>
      </c>
      <c r="D11" s="3">
        <v>5</v>
      </c>
      <c r="F11" s="3">
        <f t="shared" si="0"/>
        <v>1872</v>
      </c>
    </row>
    <row r="12" spans="2:6" x14ac:dyDescent="0.25">
      <c r="B12" s="2">
        <v>414.8</v>
      </c>
      <c r="D12" s="3">
        <v>-29</v>
      </c>
      <c r="F12" s="3">
        <f t="shared" si="0"/>
        <v>-12029.2</v>
      </c>
    </row>
    <row r="13" spans="2:6" x14ac:dyDescent="0.25">
      <c r="B13" s="2">
        <v>35.380000000000003</v>
      </c>
      <c r="D13" s="3">
        <v>0</v>
      </c>
      <c r="F13" s="3">
        <f t="shared" si="0"/>
        <v>0</v>
      </c>
    </row>
    <row r="14" spans="2:6" x14ac:dyDescent="0.25">
      <c r="B14" s="2">
        <v>37.31</v>
      </c>
      <c r="D14" s="3">
        <v>-10</v>
      </c>
      <c r="F14" s="3">
        <f t="shared" si="0"/>
        <v>-373.1</v>
      </c>
    </row>
    <row r="15" spans="2:6" x14ac:dyDescent="0.25">
      <c r="B15" s="2">
        <v>1525</v>
      </c>
      <c r="D15" s="3">
        <v>-15</v>
      </c>
      <c r="F15" s="3">
        <f t="shared" si="0"/>
        <v>-22875</v>
      </c>
    </row>
    <row r="16" spans="2:6" x14ac:dyDescent="0.25">
      <c r="B16" s="1">
        <v>97.6</v>
      </c>
      <c r="D16" s="3">
        <v>1</v>
      </c>
      <c r="F16" s="3">
        <f t="shared" si="0"/>
        <v>97.6</v>
      </c>
    </row>
    <row r="17" spans="1:6" x14ac:dyDescent="0.25">
      <c r="B17" s="1">
        <v>275.52</v>
      </c>
      <c r="D17" s="3">
        <v>-1</v>
      </c>
      <c r="F17" s="3">
        <f t="shared" si="0"/>
        <v>-275.52</v>
      </c>
    </row>
    <row r="18" spans="1:6" x14ac:dyDescent="0.25">
      <c r="B18" s="2">
        <v>748</v>
      </c>
      <c r="D18" s="3">
        <v>-20</v>
      </c>
      <c r="F18" s="3">
        <f t="shared" si="0"/>
        <v>-14960</v>
      </c>
    </row>
    <row r="19" spans="1:6" x14ac:dyDescent="0.25">
      <c r="B19" s="1">
        <v>90.91</v>
      </c>
      <c r="D19" s="3">
        <v>-12</v>
      </c>
      <c r="F19" s="3">
        <f t="shared" si="0"/>
        <v>-1090.92</v>
      </c>
    </row>
    <row r="21" spans="1:6" x14ac:dyDescent="0.25">
      <c r="A21" t="s">
        <v>3</v>
      </c>
      <c r="B21">
        <f>SUM(B5:B20)</f>
        <v>6568.76</v>
      </c>
      <c r="D21">
        <v>4.8</v>
      </c>
      <c r="F21">
        <f>SUM(F5:F20)</f>
        <v>103965.32</v>
      </c>
    </row>
    <row r="24" spans="1:6" x14ac:dyDescent="0.25">
      <c r="B24" t="s">
        <v>4</v>
      </c>
      <c r="F24" s="4">
        <f>F21/B21</f>
        <v>15.827236799639506</v>
      </c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5"/>
  <sheetViews>
    <sheetView tabSelected="1" topLeftCell="A25" workbookViewId="0">
      <selection activeCell="D5" sqref="D5:D50"/>
    </sheetView>
  </sheetViews>
  <sheetFormatPr defaultRowHeight="15" x14ac:dyDescent="0.25"/>
  <cols>
    <col min="1" max="1" width="10.28515625" customWidth="1"/>
    <col min="2" max="2" width="17.140625" customWidth="1"/>
    <col min="4" max="4" width="11.140625" customWidth="1"/>
    <col min="6" max="6" width="17.28515625" customWidth="1"/>
  </cols>
  <sheetData>
    <row r="1" spans="2:6" x14ac:dyDescent="0.25">
      <c r="B1" t="s">
        <v>6</v>
      </c>
    </row>
    <row r="3" spans="2:6" x14ac:dyDescent="0.25">
      <c r="B3" t="s">
        <v>0</v>
      </c>
      <c r="D3" t="s">
        <v>1</v>
      </c>
      <c r="F3" t="s">
        <v>2</v>
      </c>
    </row>
    <row r="5" spans="2:6" x14ac:dyDescent="0.25">
      <c r="B5" s="5">
        <v>75.900000000000006</v>
      </c>
      <c r="D5" s="3">
        <v>-9</v>
      </c>
      <c r="F5" s="3">
        <f>B5*D5</f>
        <v>-683.1</v>
      </c>
    </row>
    <row r="6" spans="2:6" x14ac:dyDescent="0.25">
      <c r="B6" s="5">
        <v>103.7</v>
      </c>
      <c r="D6" s="3">
        <v>-3</v>
      </c>
      <c r="F6" s="3">
        <f t="shared" ref="F6:F50" si="0">B6*D6</f>
        <v>-311.10000000000002</v>
      </c>
    </row>
    <row r="7" spans="2:6" x14ac:dyDescent="0.25">
      <c r="B7" s="6">
        <v>257.43</v>
      </c>
      <c r="D7" s="3">
        <v>-24</v>
      </c>
      <c r="F7" s="3">
        <f t="shared" si="0"/>
        <v>-6178.32</v>
      </c>
    </row>
    <row r="8" spans="2:6" x14ac:dyDescent="0.25">
      <c r="B8" s="6">
        <v>1221.43</v>
      </c>
      <c r="D8" s="3">
        <v>-9</v>
      </c>
      <c r="F8" s="3">
        <f t="shared" si="0"/>
        <v>-10992.87</v>
      </c>
    </row>
    <row r="9" spans="2:6" x14ac:dyDescent="0.25">
      <c r="B9" s="6">
        <v>178.72</v>
      </c>
      <c r="D9" s="3">
        <v>48</v>
      </c>
      <c r="F9" s="3">
        <f t="shared" si="0"/>
        <v>8578.56</v>
      </c>
    </row>
    <row r="10" spans="2:6" x14ac:dyDescent="0.25">
      <c r="B10" s="6">
        <v>2383.0100000000002</v>
      </c>
      <c r="D10" s="3">
        <v>43</v>
      </c>
      <c r="F10" s="3">
        <f t="shared" si="0"/>
        <v>102469.43000000001</v>
      </c>
    </row>
    <row r="11" spans="2:6" x14ac:dyDescent="0.25">
      <c r="B11" s="5">
        <v>470</v>
      </c>
      <c r="D11" s="3">
        <v>-9</v>
      </c>
      <c r="F11" s="3">
        <f t="shared" si="0"/>
        <v>-4230</v>
      </c>
    </row>
    <row r="12" spans="2:6" x14ac:dyDescent="0.25">
      <c r="B12" s="2">
        <v>385</v>
      </c>
      <c r="D12" s="3">
        <v>-1</v>
      </c>
      <c r="F12" s="3">
        <f t="shared" si="0"/>
        <v>-385</v>
      </c>
    </row>
    <row r="13" spans="2:6" x14ac:dyDescent="0.25">
      <c r="B13" s="2">
        <v>220</v>
      </c>
      <c r="D13" s="3">
        <v>-24</v>
      </c>
      <c r="F13" s="3">
        <f t="shared" si="0"/>
        <v>-5280</v>
      </c>
    </row>
    <row r="14" spans="2:6" x14ac:dyDescent="0.25">
      <c r="B14" s="2">
        <v>2406</v>
      </c>
      <c r="D14" s="3">
        <v>-24</v>
      </c>
      <c r="F14" s="3">
        <f t="shared" si="0"/>
        <v>-57744</v>
      </c>
    </row>
    <row r="15" spans="2:6" x14ac:dyDescent="0.25">
      <c r="B15" s="2">
        <v>2116.6999999999998</v>
      </c>
      <c r="D15" s="3">
        <v>4</v>
      </c>
      <c r="F15" s="3">
        <f t="shared" si="0"/>
        <v>8466.7999999999993</v>
      </c>
    </row>
    <row r="16" spans="2:6" x14ac:dyDescent="0.25">
      <c r="B16" s="2">
        <v>408.7</v>
      </c>
      <c r="D16" s="3">
        <v>4</v>
      </c>
      <c r="F16" s="3">
        <f t="shared" si="0"/>
        <v>1634.8</v>
      </c>
    </row>
    <row r="17" spans="2:6" x14ac:dyDescent="0.25">
      <c r="B17" s="2">
        <v>370</v>
      </c>
      <c r="D17" s="3">
        <v>-24</v>
      </c>
      <c r="F17" s="3">
        <f t="shared" si="0"/>
        <v>-8880</v>
      </c>
    </row>
    <row r="18" spans="2:6" x14ac:dyDescent="0.25">
      <c r="B18" s="2">
        <v>1056</v>
      </c>
      <c r="D18" s="3">
        <v>-14</v>
      </c>
      <c r="F18" s="3">
        <f t="shared" si="0"/>
        <v>-14784</v>
      </c>
    </row>
    <row r="19" spans="2:6" x14ac:dyDescent="0.25">
      <c r="B19" s="2">
        <v>2100</v>
      </c>
      <c r="D19" s="3">
        <v>-14</v>
      </c>
      <c r="F19" s="3">
        <f t="shared" si="0"/>
        <v>-29400</v>
      </c>
    </row>
    <row r="20" spans="2:6" x14ac:dyDescent="0.25">
      <c r="B20" s="1">
        <v>1484.08</v>
      </c>
      <c r="D20" s="3">
        <v>-1</v>
      </c>
      <c r="F20" s="3">
        <f t="shared" si="0"/>
        <v>-1484.08</v>
      </c>
    </row>
    <row r="21" spans="2:6" x14ac:dyDescent="0.25">
      <c r="B21" s="2">
        <v>122</v>
      </c>
      <c r="D21" s="3">
        <v>0</v>
      </c>
      <c r="F21" s="3">
        <f t="shared" si="0"/>
        <v>0</v>
      </c>
    </row>
    <row r="22" spans="2:6" x14ac:dyDescent="0.25">
      <c r="B22" s="7">
        <v>525</v>
      </c>
      <c r="D22" s="3">
        <v>-3</v>
      </c>
      <c r="F22" s="3">
        <f t="shared" si="0"/>
        <v>-1575</v>
      </c>
    </row>
    <row r="23" spans="2:6" x14ac:dyDescent="0.25">
      <c r="B23" s="8">
        <v>68.33</v>
      </c>
      <c r="D23" s="3">
        <v>-28</v>
      </c>
      <c r="F23" s="3">
        <f t="shared" si="0"/>
        <v>-1913.24</v>
      </c>
    </row>
    <row r="24" spans="2:6" x14ac:dyDescent="0.25">
      <c r="B24" s="8">
        <v>43.77</v>
      </c>
      <c r="D24" s="3">
        <v>-1</v>
      </c>
      <c r="F24" s="3">
        <f t="shared" si="0"/>
        <v>-43.77</v>
      </c>
    </row>
    <row r="25" spans="2:6" x14ac:dyDescent="0.25">
      <c r="B25" s="8">
        <v>33.770000000000003</v>
      </c>
      <c r="D25" s="3">
        <v>29</v>
      </c>
      <c r="F25" s="3">
        <f t="shared" si="0"/>
        <v>979.33</v>
      </c>
    </row>
    <row r="26" spans="2:6" x14ac:dyDescent="0.25">
      <c r="B26" s="8">
        <v>275.52</v>
      </c>
      <c r="D26" s="3">
        <v>-4</v>
      </c>
      <c r="F26" s="3">
        <f t="shared" si="0"/>
        <v>-1102.08</v>
      </c>
    </row>
    <row r="27" spans="2:6" x14ac:dyDescent="0.25">
      <c r="B27" s="8">
        <v>600</v>
      </c>
      <c r="D27" s="3">
        <v>-4</v>
      </c>
      <c r="F27" s="3">
        <f t="shared" si="0"/>
        <v>-2400</v>
      </c>
    </row>
    <row r="28" spans="2:6" x14ac:dyDescent="0.25">
      <c r="B28" s="8">
        <v>220</v>
      </c>
      <c r="D28" s="3">
        <v>-4</v>
      </c>
      <c r="F28" s="3">
        <f t="shared" si="0"/>
        <v>-880</v>
      </c>
    </row>
    <row r="29" spans="2:6" x14ac:dyDescent="0.25">
      <c r="B29" s="8">
        <v>400.8</v>
      </c>
      <c r="D29" s="3">
        <v>-5</v>
      </c>
      <c r="F29" s="3">
        <f t="shared" si="0"/>
        <v>-2004</v>
      </c>
    </row>
    <row r="30" spans="2:6" x14ac:dyDescent="0.25">
      <c r="B30" s="8">
        <v>440</v>
      </c>
      <c r="D30" s="3">
        <v>-5</v>
      </c>
      <c r="F30" s="3">
        <f t="shared" si="0"/>
        <v>-2200</v>
      </c>
    </row>
    <row r="31" spans="2:6" x14ac:dyDescent="0.25">
      <c r="B31" s="8">
        <v>495</v>
      </c>
      <c r="D31" s="3">
        <v>-5</v>
      </c>
      <c r="F31" s="3">
        <f t="shared" si="0"/>
        <v>-2475</v>
      </c>
    </row>
    <row r="32" spans="2:6" x14ac:dyDescent="0.25">
      <c r="B32" s="8">
        <v>176.29</v>
      </c>
      <c r="D32" s="3">
        <v>-14</v>
      </c>
      <c r="F32" s="3">
        <f t="shared" si="0"/>
        <v>-2468.06</v>
      </c>
    </row>
    <row r="33" spans="2:6" x14ac:dyDescent="0.25">
      <c r="B33" s="8">
        <v>385</v>
      </c>
      <c r="D33" s="3">
        <v>-15</v>
      </c>
      <c r="F33" s="3">
        <f t="shared" si="0"/>
        <v>-5775</v>
      </c>
    </row>
    <row r="34" spans="2:6" x14ac:dyDescent="0.25">
      <c r="B34" s="8">
        <v>550</v>
      </c>
      <c r="D34" s="3">
        <v>-15</v>
      </c>
      <c r="F34" s="3">
        <f t="shared" si="0"/>
        <v>-8250</v>
      </c>
    </row>
    <row r="35" spans="2:6" x14ac:dyDescent="0.25">
      <c r="B35" s="8">
        <v>123.73</v>
      </c>
      <c r="D35" s="3">
        <v>-26</v>
      </c>
      <c r="F35" s="3">
        <f t="shared" si="0"/>
        <v>-3216.98</v>
      </c>
    </row>
    <row r="36" spans="2:6" x14ac:dyDescent="0.25">
      <c r="B36" s="8">
        <v>29.85</v>
      </c>
      <c r="D36" s="3">
        <v>-9</v>
      </c>
      <c r="F36" s="3">
        <f t="shared" si="0"/>
        <v>-268.65000000000003</v>
      </c>
    </row>
    <row r="37" spans="2:6" x14ac:dyDescent="0.25">
      <c r="B37" s="8">
        <v>220</v>
      </c>
      <c r="D37" s="3">
        <v>-1</v>
      </c>
      <c r="F37" s="3">
        <f t="shared" si="0"/>
        <v>-220</v>
      </c>
    </row>
    <row r="38" spans="2:6" x14ac:dyDescent="0.25">
      <c r="B38" s="8">
        <v>660</v>
      </c>
      <c r="D38" s="3">
        <v>-1</v>
      </c>
      <c r="F38" s="3">
        <f t="shared" si="0"/>
        <v>-660</v>
      </c>
    </row>
    <row r="39" spans="2:6" x14ac:dyDescent="0.25">
      <c r="B39" s="8">
        <v>470</v>
      </c>
      <c r="D39" s="3">
        <v>-1</v>
      </c>
      <c r="F39" s="3">
        <f t="shared" si="0"/>
        <v>-470</v>
      </c>
    </row>
    <row r="40" spans="2:6" x14ac:dyDescent="0.25">
      <c r="B40" s="8">
        <v>854</v>
      </c>
      <c r="D40" s="3">
        <v>25</v>
      </c>
      <c r="F40" s="3">
        <f t="shared" si="0"/>
        <v>21350</v>
      </c>
    </row>
    <row r="41" spans="2:6" x14ac:dyDescent="0.25">
      <c r="B41" s="8">
        <v>3000</v>
      </c>
      <c r="D41" s="3">
        <v>-12</v>
      </c>
      <c r="F41" s="3">
        <f t="shared" si="0"/>
        <v>-36000</v>
      </c>
    </row>
    <row r="42" spans="2:6" x14ac:dyDescent="0.25">
      <c r="B42" s="8">
        <v>15.66</v>
      </c>
      <c r="D42" s="3">
        <v>-5</v>
      </c>
      <c r="F42" s="3">
        <f t="shared" si="0"/>
        <v>-78.3</v>
      </c>
    </row>
    <row r="43" spans="2:6" x14ac:dyDescent="0.25">
      <c r="B43" s="8">
        <v>606.1</v>
      </c>
      <c r="D43" s="3">
        <v>-13</v>
      </c>
      <c r="F43" s="3">
        <f t="shared" si="0"/>
        <v>-7879.3</v>
      </c>
    </row>
    <row r="44" spans="2:6" x14ac:dyDescent="0.25">
      <c r="B44" s="8">
        <v>86.93</v>
      </c>
      <c r="D44" s="3">
        <v>12</v>
      </c>
      <c r="F44" s="3">
        <f t="shared" si="0"/>
        <v>1043.1600000000001</v>
      </c>
    </row>
    <row r="45" spans="2:6" x14ac:dyDescent="0.25">
      <c r="B45" s="8">
        <v>387.6</v>
      </c>
      <c r="D45" s="3">
        <v>-19</v>
      </c>
      <c r="F45" s="3">
        <f t="shared" si="0"/>
        <v>-7364.4000000000005</v>
      </c>
    </row>
    <row r="46" spans="2:6" x14ac:dyDescent="0.25">
      <c r="B46" s="8">
        <v>801.6</v>
      </c>
      <c r="D46" s="3">
        <v>-19</v>
      </c>
      <c r="F46" s="3">
        <f t="shared" si="0"/>
        <v>-15230.4</v>
      </c>
    </row>
    <row r="47" spans="2:6" x14ac:dyDescent="0.25">
      <c r="B47" s="8">
        <v>264.5</v>
      </c>
      <c r="D47" s="3">
        <v>-23</v>
      </c>
      <c r="F47" s="3">
        <f t="shared" si="0"/>
        <v>-6083.5</v>
      </c>
    </row>
    <row r="48" spans="2:6" x14ac:dyDescent="0.25">
      <c r="B48" s="8">
        <v>1886.56</v>
      </c>
      <c r="D48" s="3">
        <v>-1</v>
      </c>
      <c r="F48" s="3">
        <f t="shared" si="0"/>
        <v>-1886.56</v>
      </c>
    </row>
    <row r="49" spans="1:6" x14ac:dyDescent="0.25">
      <c r="B49" s="8">
        <v>300</v>
      </c>
      <c r="D49" s="3">
        <v>29</v>
      </c>
      <c r="F49" s="3">
        <f t="shared" si="0"/>
        <v>8700</v>
      </c>
    </row>
    <row r="50" spans="1:6" x14ac:dyDescent="0.25">
      <c r="B50" s="8">
        <v>341</v>
      </c>
      <c r="D50" s="3">
        <v>-25</v>
      </c>
      <c r="F50" s="3">
        <f t="shared" si="0"/>
        <v>-8525</v>
      </c>
    </row>
    <row r="52" spans="1:6" x14ac:dyDescent="0.25">
      <c r="A52" t="s">
        <v>3</v>
      </c>
      <c r="B52">
        <f>SUM(B5:B51)</f>
        <v>29619.679999999997</v>
      </c>
      <c r="D52">
        <v>-4.78</v>
      </c>
      <c r="F52">
        <f>SUM(F5:F51)</f>
        <v>-106099.62999999998</v>
      </c>
    </row>
    <row r="55" spans="1:6" x14ac:dyDescent="0.25">
      <c r="B55" t="s">
        <v>4</v>
      </c>
      <c r="F55" s="4">
        <f>F52/B52</f>
        <v>-3.5820653700512626</v>
      </c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workbookViewId="0">
      <selection activeCell="D5" sqref="D5:D13"/>
    </sheetView>
  </sheetViews>
  <sheetFormatPr defaultRowHeight="15" x14ac:dyDescent="0.25"/>
  <cols>
    <col min="1" max="1" width="10.28515625" customWidth="1"/>
    <col min="2" max="2" width="17.140625" customWidth="1"/>
    <col min="4" max="4" width="11.140625" customWidth="1"/>
    <col min="6" max="6" width="17.28515625" customWidth="1"/>
  </cols>
  <sheetData>
    <row r="1" spans="1:6" x14ac:dyDescent="0.25">
      <c r="B1" t="s">
        <v>7</v>
      </c>
    </row>
    <row r="3" spans="1:6" x14ac:dyDescent="0.25">
      <c r="B3" t="s">
        <v>0</v>
      </c>
      <c r="D3" t="s">
        <v>1</v>
      </c>
      <c r="F3" t="s">
        <v>2</v>
      </c>
    </row>
    <row r="5" spans="1:6" x14ac:dyDescent="0.25">
      <c r="B5" s="8">
        <v>1275.8499999999999</v>
      </c>
      <c r="D5" s="3">
        <v>-2</v>
      </c>
      <c r="F5" s="3">
        <f>B5*D5</f>
        <v>-2551.6999999999998</v>
      </c>
    </row>
    <row r="6" spans="1:6" x14ac:dyDescent="0.25">
      <c r="B6" s="8">
        <v>400</v>
      </c>
      <c r="D6" s="3">
        <v>-20</v>
      </c>
      <c r="F6" s="3">
        <f t="shared" ref="F6:F13" si="0">B6*D6</f>
        <v>-8000</v>
      </c>
    </row>
    <row r="7" spans="1:6" x14ac:dyDescent="0.25">
      <c r="B7" s="8">
        <v>697</v>
      </c>
      <c r="D7" s="3">
        <v>-22</v>
      </c>
      <c r="F7" s="3">
        <f t="shared" si="0"/>
        <v>-15334</v>
      </c>
    </row>
    <row r="8" spans="1:6" x14ac:dyDescent="0.25">
      <c r="B8" s="8">
        <v>390.4</v>
      </c>
      <c r="D8" s="3">
        <v>-1</v>
      </c>
      <c r="F8" s="3">
        <f t="shared" si="0"/>
        <v>-390.4</v>
      </c>
    </row>
    <row r="9" spans="1:6" x14ac:dyDescent="0.25">
      <c r="B9" s="8">
        <v>37.380000000000003</v>
      </c>
      <c r="D9" s="3">
        <v>-1</v>
      </c>
      <c r="F9" s="3">
        <f t="shared" si="0"/>
        <v>-37.380000000000003</v>
      </c>
    </row>
    <row r="10" spans="1:6" x14ac:dyDescent="0.25">
      <c r="B10" s="8">
        <v>152.44</v>
      </c>
      <c r="D10" s="3">
        <v>-1</v>
      </c>
      <c r="F10" s="3">
        <f t="shared" si="0"/>
        <v>-152.44</v>
      </c>
    </row>
    <row r="11" spans="1:6" x14ac:dyDescent="0.25">
      <c r="B11" s="8">
        <v>627</v>
      </c>
      <c r="D11" s="3">
        <v>-2</v>
      </c>
      <c r="F11" s="3">
        <f t="shared" si="0"/>
        <v>-1254</v>
      </c>
    </row>
    <row r="12" spans="1:6" x14ac:dyDescent="0.25">
      <c r="B12" s="8">
        <v>976</v>
      </c>
      <c r="D12" s="3">
        <v>-2</v>
      </c>
      <c r="F12" s="3">
        <f t="shared" si="0"/>
        <v>-1952</v>
      </c>
    </row>
    <row r="13" spans="1:6" x14ac:dyDescent="0.25">
      <c r="B13" s="9">
        <v>1976.4</v>
      </c>
      <c r="D13" s="3">
        <v>-7</v>
      </c>
      <c r="F13" s="3">
        <f t="shared" si="0"/>
        <v>-13834.800000000001</v>
      </c>
    </row>
    <row r="15" spans="1:6" x14ac:dyDescent="0.25">
      <c r="A15" t="s">
        <v>3</v>
      </c>
      <c r="B15">
        <f>SUM(B5:B14)</f>
        <v>6532.4699999999993</v>
      </c>
      <c r="D15">
        <v>-6.44</v>
      </c>
      <c r="F15">
        <f>SUM(F5:F14)</f>
        <v>-43506.720000000001</v>
      </c>
    </row>
    <row r="18" spans="2:6" x14ac:dyDescent="0.25">
      <c r="B18" t="s">
        <v>4</v>
      </c>
      <c r="F18" s="4">
        <f>F15/B15</f>
        <v>-6.6600719176666718</v>
      </c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"/>
  <sheetViews>
    <sheetView topLeftCell="A10" workbookViewId="0">
      <selection activeCell="D5" sqref="D5:D30"/>
    </sheetView>
  </sheetViews>
  <sheetFormatPr defaultRowHeight="15" x14ac:dyDescent="0.25"/>
  <cols>
    <col min="1" max="1" width="10.28515625" customWidth="1"/>
    <col min="2" max="2" width="17.140625" customWidth="1"/>
    <col min="4" max="4" width="11.140625" customWidth="1"/>
    <col min="6" max="6" width="17.28515625" customWidth="1"/>
  </cols>
  <sheetData>
    <row r="1" spans="2:6" x14ac:dyDescent="0.25">
      <c r="B1" t="s">
        <v>8</v>
      </c>
    </row>
    <row r="3" spans="2:6" x14ac:dyDescent="0.25">
      <c r="B3" t="s">
        <v>0</v>
      </c>
      <c r="D3" t="s">
        <v>1</v>
      </c>
      <c r="F3" t="s">
        <v>2</v>
      </c>
    </row>
    <row r="5" spans="2:6" x14ac:dyDescent="0.25">
      <c r="B5" s="9">
        <v>85.4</v>
      </c>
      <c r="D5" s="3">
        <v>-9</v>
      </c>
      <c r="F5" s="3">
        <f>B5*D5</f>
        <v>-768.6</v>
      </c>
    </row>
    <row r="6" spans="2:6" x14ac:dyDescent="0.25">
      <c r="B6" s="9">
        <v>275.52</v>
      </c>
      <c r="D6" s="3">
        <v>-4</v>
      </c>
      <c r="F6" s="3">
        <f t="shared" ref="F6:F30" si="0">B6*D6</f>
        <v>-1102.08</v>
      </c>
    </row>
    <row r="7" spans="2:6" x14ac:dyDescent="0.25">
      <c r="B7" s="9">
        <v>97.6</v>
      </c>
      <c r="D7" s="3">
        <v>0</v>
      </c>
      <c r="F7" s="3">
        <f t="shared" si="0"/>
        <v>0</v>
      </c>
    </row>
    <row r="8" spans="2:6" x14ac:dyDescent="0.25">
      <c r="B8" s="9">
        <v>499.2</v>
      </c>
      <c r="D8" s="3">
        <v>-6</v>
      </c>
      <c r="F8" s="3">
        <f t="shared" si="0"/>
        <v>-2995.2</v>
      </c>
    </row>
    <row r="9" spans="2:6" x14ac:dyDescent="0.25">
      <c r="B9" s="9">
        <v>555</v>
      </c>
      <c r="D9" s="3">
        <v>-7</v>
      </c>
      <c r="F9" s="3">
        <f t="shared" si="0"/>
        <v>-3885</v>
      </c>
    </row>
    <row r="10" spans="2:6" x14ac:dyDescent="0.25">
      <c r="B10" s="9">
        <v>280.60000000000002</v>
      </c>
      <c r="D10" s="3">
        <v>-11</v>
      </c>
      <c r="F10" s="3">
        <f t="shared" si="0"/>
        <v>-3086.6000000000004</v>
      </c>
    </row>
    <row r="11" spans="2:6" x14ac:dyDescent="0.25">
      <c r="B11" s="9">
        <v>2700</v>
      </c>
      <c r="D11" s="3">
        <v>-11</v>
      </c>
      <c r="F11" s="3">
        <f t="shared" si="0"/>
        <v>-29700</v>
      </c>
    </row>
    <row r="12" spans="2:6" x14ac:dyDescent="0.25">
      <c r="B12" s="9">
        <v>720</v>
      </c>
      <c r="D12" s="3">
        <v>-12</v>
      </c>
      <c r="F12" s="3">
        <f t="shared" si="0"/>
        <v>-8640</v>
      </c>
    </row>
    <row r="13" spans="2:6" x14ac:dyDescent="0.25">
      <c r="B13" s="9">
        <v>27.08</v>
      </c>
      <c r="D13" s="3">
        <v>-7</v>
      </c>
      <c r="F13" s="3">
        <f t="shared" si="0"/>
        <v>-189.56</v>
      </c>
    </row>
    <row r="14" spans="2:6" x14ac:dyDescent="0.25">
      <c r="B14" s="9">
        <v>976</v>
      </c>
      <c r="D14" s="3">
        <v>-7</v>
      </c>
      <c r="F14" s="3">
        <f t="shared" si="0"/>
        <v>-6832</v>
      </c>
    </row>
    <row r="15" spans="2:6" x14ac:dyDescent="0.25">
      <c r="B15" s="9">
        <v>546.55999999999995</v>
      </c>
      <c r="D15" s="3">
        <v>-6</v>
      </c>
      <c r="F15" s="3">
        <f t="shared" si="0"/>
        <v>-3279.3599999999997</v>
      </c>
    </row>
    <row r="16" spans="2:6" x14ac:dyDescent="0.25">
      <c r="B16" s="9">
        <v>34.68</v>
      </c>
      <c r="D16" s="3">
        <v>-8</v>
      </c>
      <c r="F16" s="3">
        <f t="shared" si="0"/>
        <v>-277.44</v>
      </c>
    </row>
    <row r="17" spans="1:6" x14ac:dyDescent="0.25">
      <c r="B17" s="10">
        <v>44.46</v>
      </c>
      <c r="D17" s="3">
        <v>-8</v>
      </c>
      <c r="F17" s="3">
        <f t="shared" si="0"/>
        <v>-355.68</v>
      </c>
    </row>
    <row r="18" spans="1:6" x14ac:dyDescent="0.25">
      <c r="B18" s="9">
        <v>64.599999999999994</v>
      </c>
      <c r="D18" s="3">
        <v>-14</v>
      </c>
      <c r="F18" s="3">
        <f t="shared" si="0"/>
        <v>-904.39999999999986</v>
      </c>
    </row>
    <row r="19" spans="1:6" x14ac:dyDescent="0.25">
      <c r="B19" s="9">
        <v>102.36</v>
      </c>
      <c r="D19" s="3">
        <v>-15</v>
      </c>
      <c r="F19" s="3">
        <f t="shared" si="0"/>
        <v>-1535.4</v>
      </c>
    </row>
    <row r="20" spans="1:6" x14ac:dyDescent="0.25">
      <c r="B20" s="9">
        <v>173.56</v>
      </c>
      <c r="D20" s="3">
        <v>-27</v>
      </c>
      <c r="F20" s="3">
        <f t="shared" si="0"/>
        <v>-4686.12</v>
      </c>
    </row>
    <row r="21" spans="1:6" x14ac:dyDescent="0.25">
      <c r="B21" s="9">
        <v>873.6</v>
      </c>
      <c r="D21" s="3">
        <v>-21</v>
      </c>
      <c r="F21" s="3">
        <f t="shared" si="0"/>
        <v>-18345.600000000002</v>
      </c>
    </row>
    <row r="22" spans="1:6" x14ac:dyDescent="0.25">
      <c r="B22" s="9">
        <v>949.14</v>
      </c>
      <c r="D22" s="3">
        <v>19</v>
      </c>
      <c r="F22" s="3">
        <f t="shared" si="0"/>
        <v>18033.66</v>
      </c>
    </row>
    <row r="23" spans="1:6" x14ac:dyDescent="0.25">
      <c r="B23" s="9">
        <v>802</v>
      </c>
      <c r="D23" s="3">
        <v>-29</v>
      </c>
      <c r="F23" s="3">
        <f t="shared" si="0"/>
        <v>-23258</v>
      </c>
    </row>
    <row r="24" spans="1:6" x14ac:dyDescent="0.25">
      <c r="B24" s="9">
        <v>167.67</v>
      </c>
      <c r="D24" s="3">
        <v>-9</v>
      </c>
      <c r="F24" s="3">
        <f t="shared" si="0"/>
        <v>-1509.03</v>
      </c>
    </row>
    <row r="25" spans="1:6" x14ac:dyDescent="0.25">
      <c r="B25" s="9">
        <v>37.14</v>
      </c>
      <c r="D25" s="3">
        <v>-22</v>
      </c>
      <c r="F25" s="3">
        <f t="shared" si="0"/>
        <v>-817.08</v>
      </c>
    </row>
    <row r="26" spans="1:6" x14ac:dyDescent="0.25">
      <c r="B26" s="9">
        <v>1332.46</v>
      </c>
      <c r="D26" s="3">
        <v>-26</v>
      </c>
      <c r="F26" s="3">
        <f t="shared" si="0"/>
        <v>-34643.96</v>
      </c>
    </row>
    <row r="27" spans="1:6" x14ac:dyDescent="0.25">
      <c r="B27" s="9">
        <v>257.19</v>
      </c>
      <c r="D27" s="3">
        <v>-23</v>
      </c>
      <c r="F27" s="3">
        <f t="shared" si="0"/>
        <v>-5915.37</v>
      </c>
    </row>
    <row r="28" spans="1:6" x14ac:dyDescent="0.25">
      <c r="B28" s="9">
        <v>878.4</v>
      </c>
      <c r="D28" s="3">
        <v>-25</v>
      </c>
      <c r="F28" s="3">
        <f t="shared" si="0"/>
        <v>-21960</v>
      </c>
    </row>
    <row r="29" spans="1:6" x14ac:dyDescent="0.25">
      <c r="B29" s="9">
        <v>362.2</v>
      </c>
      <c r="D29" s="3">
        <v>-27</v>
      </c>
      <c r="F29" s="3">
        <f t="shared" si="0"/>
        <v>-9779.4</v>
      </c>
    </row>
    <row r="30" spans="1:6" x14ac:dyDescent="0.25">
      <c r="B30" s="9">
        <v>88.15</v>
      </c>
      <c r="D30" s="3">
        <v>-24</v>
      </c>
      <c r="F30" s="3">
        <f t="shared" si="0"/>
        <v>-2115.6000000000004</v>
      </c>
    </row>
    <row r="32" spans="1:6" x14ac:dyDescent="0.25">
      <c r="A32" t="s">
        <v>3</v>
      </c>
      <c r="B32">
        <f>SUM(B5:B31)</f>
        <v>12930.570000000002</v>
      </c>
      <c r="D32">
        <v>-7.44</v>
      </c>
      <c r="F32">
        <f>SUM(F5:F31)</f>
        <v>-168547.82</v>
      </c>
    </row>
    <row r="35" spans="2:6" x14ac:dyDescent="0.25">
      <c r="B35" t="s">
        <v>4</v>
      </c>
      <c r="F35" s="4">
        <f>F32/B32</f>
        <v>-13.034832957866513</v>
      </c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7"/>
  <sheetViews>
    <sheetView topLeftCell="A91" workbookViewId="0">
      <selection activeCell="A2" sqref="A2:XFD2"/>
    </sheetView>
  </sheetViews>
  <sheetFormatPr defaultRowHeight="15" x14ac:dyDescent="0.25"/>
  <cols>
    <col min="1" max="1" width="16.42578125" customWidth="1"/>
    <col min="2" max="2" width="17.140625" customWidth="1"/>
    <col min="4" max="4" width="11.140625" customWidth="1"/>
    <col min="6" max="6" width="17.28515625" customWidth="1"/>
  </cols>
  <sheetData>
    <row r="1" spans="2:6" x14ac:dyDescent="0.25">
      <c r="B1" t="s">
        <v>9</v>
      </c>
    </row>
    <row r="3" spans="2:6" x14ac:dyDescent="0.25">
      <c r="B3" t="s">
        <v>0</v>
      </c>
      <c r="D3" t="s">
        <v>1</v>
      </c>
      <c r="F3" t="s">
        <v>2</v>
      </c>
    </row>
    <row r="5" spans="2:6" x14ac:dyDescent="0.25">
      <c r="B5" s="5">
        <v>165.92</v>
      </c>
      <c r="D5" s="3">
        <v>32</v>
      </c>
      <c r="F5" s="3">
        <f>B5*D5</f>
        <v>5309.44</v>
      </c>
    </row>
    <row r="6" spans="2:6" x14ac:dyDescent="0.25">
      <c r="B6" s="5">
        <v>2025.54</v>
      </c>
      <c r="D6" s="3">
        <v>68</v>
      </c>
      <c r="F6" s="3">
        <f t="shared" ref="F6:F94" si="0">B6*D6</f>
        <v>137736.72</v>
      </c>
    </row>
    <row r="7" spans="2:6" x14ac:dyDescent="0.25">
      <c r="B7" s="6">
        <v>439.2</v>
      </c>
      <c r="D7" s="3">
        <v>18</v>
      </c>
      <c r="F7" s="3">
        <f t="shared" si="0"/>
        <v>7905.5999999999995</v>
      </c>
    </row>
    <row r="8" spans="2:6" x14ac:dyDescent="0.25">
      <c r="B8" s="6">
        <v>46.18</v>
      </c>
      <c r="D8" s="3">
        <v>15</v>
      </c>
      <c r="F8" s="3">
        <f t="shared" si="0"/>
        <v>692.7</v>
      </c>
    </row>
    <row r="9" spans="2:6" x14ac:dyDescent="0.25">
      <c r="B9" s="6">
        <v>49</v>
      </c>
      <c r="D9" s="3">
        <v>15</v>
      </c>
      <c r="F9" s="3">
        <f t="shared" si="0"/>
        <v>735</v>
      </c>
    </row>
    <row r="10" spans="2:6" x14ac:dyDescent="0.25">
      <c r="B10" s="6">
        <v>244</v>
      </c>
      <c r="D10" s="3">
        <v>5</v>
      </c>
      <c r="F10" s="3">
        <f t="shared" si="0"/>
        <v>1220</v>
      </c>
    </row>
    <row r="11" spans="2:6" x14ac:dyDescent="0.25">
      <c r="B11" s="5">
        <v>374.4</v>
      </c>
      <c r="D11" s="3">
        <v>5</v>
      </c>
      <c r="F11" s="3">
        <f t="shared" si="0"/>
        <v>1872</v>
      </c>
    </row>
    <row r="12" spans="2:6" x14ac:dyDescent="0.25">
      <c r="B12" s="2">
        <v>414.8</v>
      </c>
      <c r="D12" s="3">
        <v>-29</v>
      </c>
      <c r="F12" s="3">
        <f t="shared" si="0"/>
        <v>-12029.2</v>
      </c>
    </row>
    <row r="13" spans="2:6" x14ac:dyDescent="0.25">
      <c r="B13" s="2">
        <v>35.380000000000003</v>
      </c>
      <c r="D13" s="3">
        <v>0</v>
      </c>
      <c r="F13" s="3">
        <f t="shared" si="0"/>
        <v>0</v>
      </c>
    </row>
    <row r="14" spans="2:6" x14ac:dyDescent="0.25">
      <c r="B14" s="2">
        <v>37.31</v>
      </c>
      <c r="D14" s="3">
        <v>-10</v>
      </c>
      <c r="F14" s="3">
        <f t="shared" si="0"/>
        <v>-373.1</v>
      </c>
    </row>
    <row r="15" spans="2:6" x14ac:dyDescent="0.25">
      <c r="B15" s="2">
        <v>1525</v>
      </c>
      <c r="D15" s="3">
        <v>-15</v>
      </c>
      <c r="F15" s="3">
        <f t="shared" si="0"/>
        <v>-22875</v>
      </c>
    </row>
    <row r="16" spans="2:6" x14ac:dyDescent="0.25">
      <c r="B16" s="2">
        <v>97.6</v>
      </c>
      <c r="D16" s="3">
        <v>1</v>
      </c>
      <c r="F16" s="3">
        <f t="shared" si="0"/>
        <v>97.6</v>
      </c>
    </row>
    <row r="17" spans="2:6" x14ac:dyDescent="0.25">
      <c r="B17" s="2">
        <v>275.52</v>
      </c>
      <c r="D17" s="3">
        <v>-1</v>
      </c>
      <c r="F17" s="3">
        <f t="shared" si="0"/>
        <v>-275.52</v>
      </c>
    </row>
    <row r="18" spans="2:6" x14ac:dyDescent="0.25">
      <c r="B18" s="2">
        <v>748</v>
      </c>
      <c r="D18" s="3">
        <v>-20</v>
      </c>
      <c r="F18" s="3">
        <f t="shared" si="0"/>
        <v>-14960</v>
      </c>
    </row>
    <row r="19" spans="2:6" x14ac:dyDescent="0.25">
      <c r="B19" s="2">
        <v>90.91</v>
      </c>
      <c r="D19" s="3">
        <v>-12</v>
      </c>
      <c r="F19" s="3">
        <f t="shared" si="0"/>
        <v>-1090.92</v>
      </c>
    </row>
    <row r="20" spans="2:6" x14ac:dyDescent="0.25">
      <c r="B20" s="1">
        <v>75.900000000000006</v>
      </c>
      <c r="D20" s="3">
        <v>-9</v>
      </c>
      <c r="F20" s="3">
        <f t="shared" si="0"/>
        <v>-683.1</v>
      </c>
    </row>
    <row r="21" spans="2:6" x14ac:dyDescent="0.25">
      <c r="B21" s="2">
        <v>103.7</v>
      </c>
      <c r="D21" s="3">
        <v>-3</v>
      </c>
      <c r="F21" s="3">
        <f t="shared" si="0"/>
        <v>-311.10000000000002</v>
      </c>
    </row>
    <row r="22" spans="2:6" x14ac:dyDescent="0.25">
      <c r="B22" s="7">
        <v>257.43</v>
      </c>
      <c r="D22" s="3">
        <v>-24</v>
      </c>
      <c r="F22" s="3">
        <f t="shared" si="0"/>
        <v>-6178.32</v>
      </c>
    </row>
    <row r="23" spans="2:6" x14ac:dyDescent="0.25">
      <c r="B23" s="8">
        <v>1221.43</v>
      </c>
      <c r="D23" s="3">
        <v>-9</v>
      </c>
      <c r="F23" s="3">
        <f t="shared" si="0"/>
        <v>-10992.87</v>
      </c>
    </row>
    <row r="24" spans="2:6" x14ac:dyDescent="0.25">
      <c r="B24" s="8">
        <v>178.72</v>
      </c>
      <c r="D24" s="3">
        <v>48</v>
      </c>
      <c r="F24" s="3">
        <f t="shared" si="0"/>
        <v>8578.56</v>
      </c>
    </row>
    <row r="25" spans="2:6" x14ac:dyDescent="0.25">
      <c r="B25" s="8">
        <v>2383.0100000000002</v>
      </c>
      <c r="D25" s="3">
        <v>43</v>
      </c>
      <c r="F25" s="3">
        <f t="shared" si="0"/>
        <v>102469.43000000001</v>
      </c>
    </row>
    <row r="26" spans="2:6" x14ac:dyDescent="0.25">
      <c r="B26" s="8">
        <v>470</v>
      </c>
      <c r="D26" s="3">
        <v>-9</v>
      </c>
      <c r="F26" s="3">
        <f t="shared" si="0"/>
        <v>-4230</v>
      </c>
    </row>
    <row r="27" spans="2:6" x14ac:dyDescent="0.25">
      <c r="B27" s="8">
        <v>385</v>
      </c>
      <c r="D27" s="3">
        <v>-1</v>
      </c>
      <c r="F27" s="3">
        <f t="shared" si="0"/>
        <v>-385</v>
      </c>
    </row>
    <row r="28" spans="2:6" x14ac:dyDescent="0.25">
      <c r="B28" s="8">
        <v>220</v>
      </c>
      <c r="D28" s="3">
        <v>-24</v>
      </c>
      <c r="F28" s="3">
        <f t="shared" si="0"/>
        <v>-5280</v>
      </c>
    </row>
    <row r="29" spans="2:6" x14ac:dyDescent="0.25">
      <c r="B29" s="8">
        <v>2406</v>
      </c>
      <c r="D29" s="3">
        <v>-24</v>
      </c>
      <c r="F29" s="3">
        <f t="shared" si="0"/>
        <v>-57744</v>
      </c>
    </row>
    <row r="30" spans="2:6" x14ac:dyDescent="0.25">
      <c r="B30" s="8">
        <v>2116.6999999999998</v>
      </c>
      <c r="D30" s="3">
        <v>4</v>
      </c>
      <c r="F30" s="3">
        <f t="shared" si="0"/>
        <v>8466.7999999999993</v>
      </c>
    </row>
    <row r="31" spans="2:6" x14ac:dyDescent="0.25">
      <c r="B31" s="8">
        <v>408.7</v>
      </c>
      <c r="D31" s="3">
        <v>4</v>
      </c>
      <c r="F31" s="3">
        <f t="shared" si="0"/>
        <v>1634.8</v>
      </c>
    </row>
    <row r="32" spans="2:6" x14ac:dyDescent="0.25">
      <c r="B32" s="8">
        <v>370</v>
      </c>
      <c r="D32" s="3">
        <v>-24</v>
      </c>
      <c r="F32" s="3">
        <f t="shared" si="0"/>
        <v>-8880</v>
      </c>
    </row>
    <row r="33" spans="2:6" x14ac:dyDescent="0.25">
      <c r="B33" s="8">
        <v>1056</v>
      </c>
      <c r="D33" s="3">
        <v>-14</v>
      </c>
      <c r="F33" s="3">
        <f t="shared" si="0"/>
        <v>-14784</v>
      </c>
    </row>
    <row r="34" spans="2:6" x14ac:dyDescent="0.25">
      <c r="B34" s="8">
        <v>2100</v>
      </c>
      <c r="D34" s="3">
        <v>-14</v>
      </c>
      <c r="F34" s="3">
        <f t="shared" si="0"/>
        <v>-29400</v>
      </c>
    </row>
    <row r="35" spans="2:6" x14ac:dyDescent="0.25">
      <c r="B35" s="8">
        <v>1484.08</v>
      </c>
      <c r="D35" s="3">
        <v>-1</v>
      </c>
      <c r="F35" s="3">
        <f t="shared" si="0"/>
        <v>-1484.08</v>
      </c>
    </row>
    <row r="36" spans="2:6" x14ac:dyDescent="0.25">
      <c r="B36" s="8">
        <v>122</v>
      </c>
      <c r="D36" s="3">
        <v>0</v>
      </c>
      <c r="F36" s="3">
        <f t="shared" si="0"/>
        <v>0</v>
      </c>
    </row>
    <row r="37" spans="2:6" x14ac:dyDescent="0.25">
      <c r="B37" s="8">
        <v>525</v>
      </c>
      <c r="D37" s="3">
        <v>-3</v>
      </c>
      <c r="F37" s="3">
        <f t="shared" si="0"/>
        <v>-1575</v>
      </c>
    </row>
    <row r="38" spans="2:6" x14ac:dyDescent="0.25">
      <c r="B38" s="8">
        <v>68.33</v>
      </c>
      <c r="D38" s="3">
        <v>-28</v>
      </c>
      <c r="F38" s="3">
        <f t="shared" si="0"/>
        <v>-1913.24</v>
      </c>
    </row>
    <row r="39" spans="2:6" x14ac:dyDescent="0.25">
      <c r="B39" s="8">
        <v>43.77</v>
      </c>
      <c r="D39" s="3">
        <v>-1</v>
      </c>
      <c r="F39" s="3">
        <f t="shared" si="0"/>
        <v>-43.77</v>
      </c>
    </row>
    <row r="40" spans="2:6" x14ac:dyDescent="0.25">
      <c r="B40" s="8">
        <v>33.770000000000003</v>
      </c>
      <c r="D40" s="3">
        <v>29</v>
      </c>
      <c r="F40" s="3">
        <f t="shared" si="0"/>
        <v>979.33</v>
      </c>
    </row>
    <row r="41" spans="2:6" x14ac:dyDescent="0.25">
      <c r="B41" s="8">
        <v>275.52</v>
      </c>
      <c r="D41" s="3">
        <v>-4</v>
      </c>
      <c r="F41" s="3">
        <f t="shared" si="0"/>
        <v>-1102.08</v>
      </c>
    </row>
    <row r="42" spans="2:6" x14ac:dyDescent="0.25">
      <c r="B42" s="8">
        <v>600</v>
      </c>
      <c r="D42" s="3">
        <v>-4</v>
      </c>
      <c r="F42" s="3">
        <f t="shared" si="0"/>
        <v>-2400</v>
      </c>
    </row>
    <row r="43" spans="2:6" x14ac:dyDescent="0.25">
      <c r="B43" s="8">
        <v>220</v>
      </c>
      <c r="D43" s="3">
        <v>-4</v>
      </c>
      <c r="F43" s="3">
        <f t="shared" si="0"/>
        <v>-880</v>
      </c>
    </row>
    <row r="44" spans="2:6" x14ac:dyDescent="0.25">
      <c r="B44" s="8">
        <v>400.8</v>
      </c>
      <c r="D44" s="3">
        <v>-5</v>
      </c>
      <c r="F44" s="3">
        <f t="shared" si="0"/>
        <v>-2004</v>
      </c>
    </row>
    <row r="45" spans="2:6" x14ac:dyDescent="0.25">
      <c r="B45" s="8">
        <v>440</v>
      </c>
      <c r="D45" s="3">
        <v>-5</v>
      </c>
      <c r="F45" s="3">
        <f t="shared" si="0"/>
        <v>-2200</v>
      </c>
    </row>
    <row r="46" spans="2:6" x14ac:dyDescent="0.25">
      <c r="B46" s="8">
        <v>495</v>
      </c>
      <c r="D46" s="3">
        <v>-5</v>
      </c>
      <c r="F46" s="3">
        <f t="shared" si="0"/>
        <v>-2475</v>
      </c>
    </row>
    <row r="47" spans="2:6" x14ac:dyDescent="0.25">
      <c r="B47" s="8">
        <v>176.29</v>
      </c>
      <c r="D47" s="3">
        <v>-14</v>
      </c>
      <c r="F47" s="3">
        <f t="shared" si="0"/>
        <v>-2468.06</v>
      </c>
    </row>
    <row r="48" spans="2:6" x14ac:dyDescent="0.25">
      <c r="B48" s="8">
        <v>385</v>
      </c>
      <c r="D48" s="3">
        <v>-15</v>
      </c>
      <c r="F48" s="3">
        <f t="shared" si="0"/>
        <v>-5775</v>
      </c>
    </row>
    <row r="49" spans="2:6" x14ac:dyDescent="0.25">
      <c r="B49" s="8">
        <v>550</v>
      </c>
      <c r="D49" s="3">
        <v>-15</v>
      </c>
      <c r="F49" s="3">
        <f t="shared" si="0"/>
        <v>-8250</v>
      </c>
    </row>
    <row r="50" spans="2:6" x14ac:dyDescent="0.25">
      <c r="B50" s="8">
        <v>123.73</v>
      </c>
      <c r="D50" s="3">
        <v>-26</v>
      </c>
      <c r="F50" s="3">
        <f t="shared" si="0"/>
        <v>-3216.98</v>
      </c>
    </row>
    <row r="51" spans="2:6" x14ac:dyDescent="0.25">
      <c r="B51" s="8">
        <v>29.85</v>
      </c>
      <c r="D51" s="3">
        <v>-9</v>
      </c>
      <c r="F51" s="3">
        <f t="shared" si="0"/>
        <v>-268.65000000000003</v>
      </c>
    </row>
    <row r="52" spans="2:6" x14ac:dyDescent="0.25">
      <c r="B52" s="8">
        <v>220</v>
      </c>
      <c r="D52" s="3">
        <v>-1</v>
      </c>
      <c r="F52" s="3">
        <f t="shared" si="0"/>
        <v>-220</v>
      </c>
    </row>
    <row r="53" spans="2:6" x14ac:dyDescent="0.25">
      <c r="B53" s="8">
        <v>660</v>
      </c>
      <c r="D53" s="3">
        <v>-1</v>
      </c>
      <c r="F53" s="3">
        <f t="shared" si="0"/>
        <v>-660</v>
      </c>
    </row>
    <row r="54" spans="2:6" x14ac:dyDescent="0.25">
      <c r="B54" s="8">
        <v>470</v>
      </c>
      <c r="D54" s="3">
        <v>-1</v>
      </c>
      <c r="F54" s="3">
        <f t="shared" si="0"/>
        <v>-470</v>
      </c>
    </row>
    <row r="55" spans="2:6" x14ac:dyDescent="0.25">
      <c r="B55" s="8">
        <v>854</v>
      </c>
      <c r="D55" s="3">
        <v>25</v>
      </c>
      <c r="F55" s="3">
        <f t="shared" si="0"/>
        <v>21350</v>
      </c>
    </row>
    <row r="56" spans="2:6" x14ac:dyDescent="0.25">
      <c r="B56" s="8">
        <v>3000</v>
      </c>
      <c r="D56" s="3">
        <v>-12</v>
      </c>
      <c r="F56" s="3">
        <f t="shared" si="0"/>
        <v>-36000</v>
      </c>
    </row>
    <row r="57" spans="2:6" x14ac:dyDescent="0.25">
      <c r="B57" s="8">
        <v>15.66</v>
      </c>
      <c r="D57" s="3">
        <v>-5</v>
      </c>
      <c r="F57" s="3">
        <f t="shared" si="0"/>
        <v>-78.3</v>
      </c>
    </row>
    <row r="58" spans="2:6" x14ac:dyDescent="0.25">
      <c r="B58" s="8">
        <v>606.1</v>
      </c>
      <c r="D58" s="3">
        <v>-13</v>
      </c>
      <c r="F58" s="3">
        <f t="shared" si="0"/>
        <v>-7879.3</v>
      </c>
    </row>
    <row r="59" spans="2:6" x14ac:dyDescent="0.25">
      <c r="B59" s="8">
        <v>86.93</v>
      </c>
      <c r="D59" s="3">
        <v>12</v>
      </c>
      <c r="F59" s="3">
        <f t="shared" si="0"/>
        <v>1043.1600000000001</v>
      </c>
    </row>
    <row r="60" spans="2:6" x14ac:dyDescent="0.25">
      <c r="B60" s="8">
        <v>387.6</v>
      </c>
      <c r="D60" s="3">
        <v>-19</v>
      </c>
      <c r="F60" s="3">
        <f t="shared" si="0"/>
        <v>-7364.4000000000005</v>
      </c>
    </row>
    <row r="61" spans="2:6" x14ac:dyDescent="0.25">
      <c r="B61" s="8">
        <v>801.6</v>
      </c>
      <c r="D61" s="3">
        <v>-19</v>
      </c>
      <c r="F61" s="3">
        <f t="shared" si="0"/>
        <v>-15230.4</v>
      </c>
    </row>
    <row r="62" spans="2:6" x14ac:dyDescent="0.25">
      <c r="B62" s="8">
        <v>264.5</v>
      </c>
      <c r="D62" s="3">
        <v>-23</v>
      </c>
      <c r="F62" s="3">
        <f t="shared" si="0"/>
        <v>-6083.5</v>
      </c>
    </row>
    <row r="63" spans="2:6" x14ac:dyDescent="0.25">
      <c r="B63" s="8">
        <v>1886.56</v>
      </c>
      <c r="D63" s="3">
        <v>-1</v>
      </c>
      <c r="F63" s="3">
        <f t="shared" si="0"/>
        <v>-1886.56</v>
      </c>
    </row>
    <row r="64" spans="2:6" x14ac:dyDescent="0.25">
      <c r="B64" s="8">
        <v>300</v>
      </c>
      <c r="D64" s="3">
        <v>29</v>
      </c>
      <c r="F64" s="3">
        <f t="shared" si="0"/>
        <v>8700</v>
      </c>
    </row>
    <row r="65" spans="2:6" x14ac:dyDescent="0.25">
      <c r="B65" s="8">
        <v>341</v>
      </c>
      <c r="D65" s="3">
        <v>-25</v>
      </c>
      <c r="F65" s="3">
        <f t="shared" si="0"/>
        <v>-8525</v>
      </c>
    </row>
    <row r="66" spans="2:6" x14ac:dyDescent="0.25">
      <c r="B66" s="8">
        <v>1275.8499999999999</v>
      </c>
      <c r="D66" s="3">
        <v>-2</v>
      </c>
      <c r="F66" s="3">
        <f t="shared" si="0"/>
        <v>-2551.6999999999998</v>
      </c>
    </row>
    <row r="67" spans="2:6" x14ac:dyDescent="0.25">
      <c r="B67" s="8">
        <v>400</v>
      </c>
      <c r="D67" s="3">
        <v>-20</v>
      </c>
      <c r="F67" s="3">
        <f t="shared" si="0"/>
        <v>-8000</v>
      </c>
    </row>
    <row r="68" spans="2:6" x14ac:dyDescent="0.25">
      <c r="B68" s="8">
        <v>697</v>
      </c>
      <c r="D68" s="3">
        <v>-22</v>
      </c>
      <c r="F68" s="3">
        <f t="shared" si="0"/>
        <v>-15334</v>
      </c>
    </row>
    <row r="69" spans="2:6" x14ac:dyDescent="0.25">
      <c r="B69" s="8">
        <v>390.4</v>
      </c>
      <c r="D69" s="3">
        <v>-1</v>
      </c>
      <c r="F69" s="3">
        <f t="shared" si="0"/>
        <v>-390.4</v>
      </c>
    </row>
    <row r="70" spans="2:6" x14ac:dyDescent="0.25">
      <c r="B70" s="8">
        <v>37.380000000000003</v>
      </c>
      <c r="D70" s="3">
        <v>-1</v>
      </c>
      <c r="F70" s="3">
        <f t="shared" si="0"/>
        <v>-37.380000000000003</v>
      </c>
    </row>
    <row r="71" spans="2:6" x14ac:dyDescent="0.25">
      <c r="B71" s="8">
        <v>152.44</v>
      </c>
      <c r="D71" s="3">
        <v>-1</v>
      </c>
      <c r="F71" s="3">
        <f t="shared" si="0"/>
        <v>-152.44</v>
      </c>
    </row>
    <row r="72" spans="2:6" x14ac:dyDescent="0.25">
      <c r="B72" s="8">
        <v>627</v>
      </c>
      <c r="D72" s="3">
        <v>-2</v>
      </c>
      <c r="F72" s="3">
        <f t="shared" si="0"/>
        <v>-1254</v>
      </c>
    </row>
    <row r="73" spans="2:6" x14ac:dyDescent="0.25">
      <c r="B73" s="8">
        <v>976</v>
      </c>
      <c r="D73" s="3">
        <v>-2</v>
      </c>
      <c r="F73" s="3">
        <f t="shared" si="0"/>
        <v>-1952</v>
      </c>
    </row>
    <row r="74" spans="2:6" x14ac:dyDescent="0.25">
      <c r="B74" s="8">
        <v>1976.4</v>
      </c>
      <c r="D74" s="3">
        <v>-7</v>
      </c>
      <c r="F74" s="3">
        <f t="shared" si="0"/>
        <v>-13834.800000000001</v>
      </c>
    </row>
    <row r="75" spans="2:6" x14ac:dyDescent="0.25">
      <c r="B75" s="8">
        <v>85.4</v>
      </c>
      <c r="D75" s="3">
        <v>-9</v>
      </c>
      <c r="F75" s="3">
        <f t="shared" si="0"/>
        <v>-768.6</v>
      </c>
    </row>
    <row r="76" spans="2:6" x14ac:dyDescent="0.25">
      <c r="B76" s="8">
        <v>275.52</v>
      </c>
      <c r="D76" s="3">
        <v>-4</v>
      </c>
      <c r="F76" s="3">
        <f t="shared" si="0"/>
        <v>-1102.08</v>
      </c>
    </row>
    <row r="77" spans="2:6" x14ac:dyDescent="0.25">
      <c r="B77" s="8">
        <v>97.6</v>
      </c>
      <c r="D77" s="3">
        <v>0</v>
      </c>
      <c r="F77" s="3">
        <f t="shared" si="0"/>
        <v>0</v>
      </c>
    </row>
    <row r="78" spans="2:6" x14ac:dyDescent="0.25">
      <c r="B78" s="8">
        <v>499.2</v>
      </c>
      <c r="D78" s="3">
        <v>-6</v>
      </c>
      <c r="F78" s="3">
        <f t="shared" si="0"/>
        <v>-2995.2</v>
      </c>
    </row>
    <row r="79" spans="2:6" x14ac:dyDescent="0.25">
      <c r="B79" s="8">
        <v>555</v>
      </c>
      <c r="D79" s="3">
        <v>-7</v>
      </c>
      <c r="F79" s="3">
        <f t="shared" si="0"/>
        <v>-3885</v>
      </c>
    </row>
    <row r="80" spans="2:6" x14ac:dyDescent="0.25">
      <c r="B80" s="8">
        <v>280.60000000000002</v>
      </c>
      <c r="D80" s="3">
        <v>-11</v>
      </c>
      <c r="F80" s="3">
        <f t="shared" si="0"/>
        <v>-3086.6000000000004</v>
      </c>
    </row>
    <row r="81" spans="2:6" x14ac:dyDescent="0.25">
      <c r="B81" s="8">
        <v>2700</v>
      </c>
      <c r="D81" s="3">
        <v>-11</v>
      </c>
      <c r="F81" s="3">
        <f t="shared" si="0"/>
        <v>-29700</v>
      </c>
    </row>
    <row r="82" spans="2:6" x14ac:dyDescent="0.25">
      <c r="B82" s="8">
        <v>720</v>
      </c>
      <c r="D82" s="3">
        <v>-12</v>
      </c>
      <c r="F82" s="3">
        <f t="shared" si="0"/>
        <v>-8640</v>
      </c>
    </row>
    <row r="83" spans="2:6" x14ac:dyDescent="0.25">
      <c r="B83" s="8">
        <v>27.08</v>
      </c>
      <c r="D83" s="3">
        <v>-7</v>
      </c>
      <c r="F83" s="3">
        <f t="shared" si="0"/>
        <v>-189.56</v>
      </c>
    </row>
    <row r="84" spans="2:6" x14ac:dyDescent="0.25">
      <c r="B84" s="8">
        <v>976</v>
      </c>
      <c r="D84" s="3">
        <v>-7</v>
      </c>
      <c r="F84" s="3">
        <f t="shared" si="0"/>
        <v>-6832</v>
      </c>
    </row>
    <row r="85" spans="2:6" x14ac:dyDescent="0.25">
      <c r="B85" s="8">
        <v>546.55999999999995</v>
      </c>
      <c r="D85" s="3">
        <v>-6</v>
      </c>
      <c r="F85" s="3">
        <f t="shared" si="0"/>
        <v>-3279.3599999999997</v>
      </c>
    </row>
    <row r="86" spans="2:6" x14ac:dyDescent="0.25">
      <c r="B86" s="8">
        <v>34.68</v>
      </c>
      <c r="D86" s="3">
        <v>-8</v>
      </c>
      <c r="F86" s="3">
        <f t="shared" si="0"/>
        <v>-277.44</v>
      </c>
    </row>
    <row r="87" spans="2:6" x14ac:dyDescent="0.25">
      <c r="B87" s="8">
        <v>44.46</v>
      </c>
      <c r="D87" s="3">
        <v>-8</v>
      </c>
      <c r="F87" s="3">
        <f t="shared" si="0"/>
        <v>-355.68</v>
      </c>
    </row>
    <row r="88" spans="2:6" x14ac:dyDescent="0.25">
      <c r="B88" s="8">
        <v>64.599999999999994</v>
      </c>
      <c r="D88" s="3">
        <v>-14</v>
      </c>
      <c r="F88" s="3">
        <f t="shared" si="0"/>
        <v>-904.39999999999986</v>
      </c>
    </row>
    <row r="89" spans="2:6" x14ac:dyDescent="0.25">
      <c r="B89" s="8">
        <v>102.36</v>
      </c>
      <c r="D89" s="3">
        <v>-15</v>
      </c>
      <c r="F89" s="3">
        <f t="shared" si="0"/>
        <v>-1535.4</v>
      </c>
    </row>
    <row r="90" spans="2:6" x14ac:dyDescent="0.25">
      <c r="B90" s="8">
        <v>173.56</v>
      </c>
      <c r="D90" s="3">
        <v>-27</v>
      </c>
      <c r="F90" s="3">
        <f t="shared" si="0"/>
        <v>-4686.12</v>
      </c>
    </row>
    <row r="91" spans="2:6" x14ac:dyDescent="0.25">
      <c r="B91" s="8">
        <v>873.6</v>
      </c>
      <c r="D91" s="3">
        <v>-21</v>
      </c>
      <c r="F91" s="3">
        <f t="shared" si="0"/>
        <v>-18345.600000000002</v>
      </c>
    </row>
    <row r="92" spans="2:6" x14ac:dyDescent="0.25">
      <c r="B92" s="8">
        <v>949.14</v>
      </c>
      <c r="D92" s="3">
        <v>19</v>
      </c>
      <c r="F92" s="3">
        <f t="shared" si="0"/>
        <v>18033.66</v>
      </c>
    </row>
    <row r="93" spans="2:6" x14ac:dyDescent="0.25">
      <c r="B93" s="8">
        <v>802</v>
      </c>
      <c r="D93" s="3">
        <v>-29</v>
      </c>
      <c r="F93" s="3">
        <f t="shared" si="0"/>
        <v>-23258</v>
      </c>
    </row>
    <row r="94" spans="2:6" x14ac:dyDescent="0.25">
      <c r="B94" s="3">
        <v>167.67</v>
      </c>
      <c r="D94" s="3">
        <v>-9</v>
      </c>
      <c r="F94" s="3">
        <f t="shared" si="0"/>
        <v>-1509.03</v>
      </c>
    </row>
    <row r="95" spans="2:6" x14ac:dyDescent="0.25">
      <c r="B95" s="3">
        <v>37.14</v>
      </c>
      <c r="D95" s="3">
        <v>-22</v>
      </c>
      <c r="F95" s="3">
        <f t="shared" ref="F95:F100" si="1">B95*D95</f>
        <v>-817.08</v>
      </c>
    </row>
    <row r="96" spans="2:6" x14ac:dyDescent="0.25">
      <c r="B96" s="11">
        <v>1332.46</v>
      </c>
      <c r="D96" s="3">
        <v>-26</v>
      </c>
      <c r="F96" s="3">
        <f t="shared" si="1"/>
        <v>-34643.96</v>
      </c>
    </row>
    <row r="97" spans="1:6" x14ac:dyDescent="0.25">
      <c r="B97" s="3">
        <v>257.19</v>
      </c>
      <c r="D97" s="3">
        <v>-23</v>
      </c>
      <c r="F97" s="3">
        <f t="shared" si="1"/>
        <v>-5915.37</v>
      </c>
    </row>
    <row r="98" spans="1:6" x14ac:dyDescent="0.25">
      <c r="B98" s="3">
        <v>878.4</v>
      </c>
      <c r="D98" s="3">
        <v>-25</v>
      </c>
      <c r="F98" s="3">
        <f t="shared" si="1"/>
        <v>-21960</v>
      </c>
    </row>
    <row r="99" spans="1:6" x14ac:dyDescent="0.25">
      <c r="B99" s="3">
        <v>362.2</v>
      </c>
      <c r="D99" s="3">
        <v>-27</v>
      </c>
      <c r="F99" s="3">
        <f t="shared" si="1"/>
        <v>-9779.4</v>
      </c>
    </row>
    <row r="100" spans="1:6" x14ac:dyDescent="0.25">
      <c r="B100" s="3">
        <v>88.15</v>
      </c>
      <c r="D100" s="3">
        <v>-24</v>
      </c>
      <c r="F100" s="3">
        <f t="shared" si="1"/>
        <v>-2115.6000000000004</v>
      </c>
    </row>
    <row r="103" spans="1:6" x14ac:dyDescent="0.25">
      <c r="A103" t="s">
        <v>3</v>
      </c>
      <c r="B103" s="4">
        <f>SUM(B5:B102)</f>
        <v>55651.479999999981</v>
      </c>
      <c r="D103">
        <v>-5.68</v>
      </c>
      <c r="F103">
        <f>SUM(F5:F102)</f>
        <v>-214188.85</v>
      </c>
    </row>
    <row r="107" spans="1:6" x14ac:dyDescent="0.25">
      <c r="B107" t="s">
        <v>4</v>
      </c>
      <c r="F107" s="4">
        <f>F103/B103</f>
        <v>-3.8487538875875371</v>
      </c>
    </row>
  </sheetData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1 trimestre</vt:lpstr>
      <vt:lpstr>2 trimestre</vt:lpstr>
      <vt:lpstr>3 trimestre</vt:lpstr>
      <vt:lpstr>4 trimestre</vt:lpstr>
      <vt:lpstr>anno 2015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2016-03-31T09:07:18Z</dcterms:modified>
</cp:coreProperties>
</file>